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unio\建築HP\山梨HP\リフォーム\ざっくり見積もり\"/>
    </mc:Choice>
  </mc:AlternateContent>
  <xr:revisionPtr revIDLastSave="0" documentId="13_ncr:1_{7CB28545-642D-4EA0-91D8-3EEC546695DF}" xr6:coauthVersionLast="44" xr6:coauthVersionMax="44" xr10:uidLastSave="{00000000-0000-0000-0000-000000000000}"/>
  <bookViews>
    <workbookView xWindow="-120" yWindow="-120" windowWidth="29040" windowHeight="15840" xr2:uid="{B27A56B6-3E73-4DE7-ADBD-83AE4B1CDBE6}"/>
  </bookViews>
  <sheets>
    <sheet name="表紙" sheetId="1" r:id="rId1"/>
    <sheet name="見積計算シート" sheetId="4" r:id="rId2"/>
  </sheets>
  <definedNames>
    <definedName name="_xlnm.Print_Area" localSheetId="1">見積計算シート!$A$1:$N$53</definedName>
    <definedName name="_xlnm.Print_Area" localSheetId="0">表紙!$A$1:$K$43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4" l="1"/>
  <c r="L37" i="4"/>
  <c r="L36" i="4"/>
  <c r="L35" i="4"/>
  <c r="L22" i="4"/>
  <c r="J22" i="4"/>
  <c r="J21" i="4"/>
  <c r="L21" i="4"/>
  <c r="L18" i="4"/>
  <c r="L17" i="4"/>
  <c r="L8" i="4"/>
  <c r="L7" i="4"/>
  <c r="L6" i="4"/>
  <c r="L5" i="4"/>
  <c r="L38" i="4" l="1"/>
  <c r="L46" i="4"/>
  <c r="L14" i="4"/>
  <c r="J49" i="4" l="1"/>
  <c r="L49" i="4" s="1"/>
  <c r="J48" i="4"/>
  <c r="L48" i="4" s="1"/>
</calcChain>
</file>

<file path=xl/sharedStrings.xml><?xml version="1.0" encoding="utf-8"?>
<sst xmlns="http://schemas.openxmlformats.org/spreadsheetml/2006/main" count="178" uniqueCount="79">
  <si>
    <t>「ざっくりリフォーム見積」</t>
  </si>
  <si>
    <r>
      <t>　</t>
    </r>
    <r>
      <rPr>
        <b/>
        <sz val="20"/>
        <color theme="1"/>
        <rFont val="游ゴシック"/>
        <family val="3"/>
        <charset val="128"/>
        <scheme val="minor"/>
      </rPr>
      <t>＋</t>
    </r>
    <phoneticPr fontId="1"/>
  </si>
  <si>
    <t>A</t>
    <phoneticPr fontId="1"/>
  </si>
  <si>
    <t>＋</t>
    <phoneticPr fontId="1"/>
  </si>
  <si>
    <t>Ｂ</t>
    <phoneticPr fontId="1"/>
  </si>
  <si>
    <t>Ｃ</t>
    <phoneticPr fontId="1"/>
  </si>
  <si>
    <t xml:space="preserve"> 　＋</t>
    <phoneticPr fontId="1"/>
  </si>
  <si>
    <t>aランク</t>
    <phoneticPr fontId="1"/>
  </si>
  <si>
    <t>bランク</t>
    <phoneticPr fontId="1"/>
  </si>
  <si>
    <t>ｃランク</t>
    <phoneticPr fontId="1"/>
  </si>
  <si>
    <t>5.5万円</t>
    <rPh sb="4" eb="5">
      <t>エン</t>
    </rPh>
    <phoneticPr fontId="1"/>
  </si>
  <si>
    <t>4万円</t>
    <rPh sb="1" eb="3">
      <t>マンエン</t>
    </rPh>
    <phoneticPr fontId="1"/>
  </si>
  <si>
    <t>3.5万円</t>
    <rPh sb="3" eb="5">
      <t>マンエン</t>
    </rPh>
    <phoneticPr fontId="1"/>
  </si>
  <si>
    <t>①</t>
    <phoneticPr fontId="1"/>
  </si>
  <si>
    <t>②</t>
    <phoneticPr fontId="1"/>
  </si>
  <si>
    <t>８万円</t>
    <rPh sb="2" eb="3">
      <t>エン</t>
    </rPh>
    <phoneticPr fontId="1"/>
  </si>
  <si>
    <t>6.5万円</t>
    <rPh sb="3" eb="5">
      <t>マンエン</t>
    </rPh>
    <phoneticPr fontId="1"/>
  </si>
  <si>
    <t>5万円</t>
    <rPh sb="1" eb="3">
      <t>マンエン</t>
    </rPh>
    <phoneticPr fontId="1"/>
  </si>
  <si>
    <t>③</t>
    <phoneticPr fontId="1"/>
  </si>
  <si>
    <t>4万円</t>
    <rPh sb="2" eb="3">
      <t>エン</t>
    </rPh>
    <phoneticPr fontId="1"/>
  </si>
  <si>
    <t>3万円</t>
    <rPh sb="1" eb="3">
      <t>マンエン</t>
    </rPh>
    <phoneticPr fontId="1"/>
  </si>
  <si>
    <t>2万円</t>
    <rPh sb="1" eb="3">
      <t>マンエン</t>
    </rPh>
    <phoneticPr fontId="1"/>
  </si>
  <si>
    <t>160 万円</t>
    <rPh sb="5" eb="6">
      <t>エン</t>
    </rPh>
    <phoneticPr fontId="1"/>
  </si>
  <si>
    <t>80 万円</t>
    <rPh sb="3" eb="5">
      <t>マンエン</t>
    </rPh>
    <phoneticPr fontId="1"/>
  </si>
  <si>
    <t>120 万円</t>
    <rPh sb="4" eb="6">
      <t>マンエン</t>
    </rPh>
    <phoneticPr fontId="1"/>
  </si>
  <si>
    <t>④</t>
    <phoneticPr fontId="1"/>
  </si>
  <si>
    <t>⑤</t>
    <phoneticPr fontId="1"/>
  </si>
  <si>
    <t>⑥</t>
    <phoneticPr fontId="1"/>
  </si>
  <si>
    <t>150万円</t>
    <rPh sb="4" eb="5">
      <t>エン</t>
    </rPh>
    <phoneticPr fontId="1"/>
  </si>
  <si>
    <t>100万円</t>
    <rPh sb="3" eb="5">
      <t>マンエン</t>
    </rPh>
    <phoneticPr fontId="1"/>
  </si>
  <si>
    <t>50 万円</t>
    <rPh sb="3" eb="5">
      <t>マンエン</t>
    </rPh>
    <phoneticPr fontId="1"/>
  </si>
  <si>
    <t>30 万円</t>
    <rPh sb="3" eb="5">
      <t>マンエン</t>
    </rPh>
    <phoneticPr fontId="1"/>
  </si>
  <si>
    <t>20 万円</t>
    <rPh sb="3" eb="5">
      <t>マンエン</t>
    </rPh>
    <phoneticPr fontId="1"/>
  </si>
  <si>
    <t>10 万円</t>
    <rPh sb="3" eb="5">
      <t>マンエン</t>
    </rPh>
    <phoneticPr fontId="1"/>
  </si>
  <si>
    <t>⑦</t>
    <phoneticPr fontId="1"/>
  </si>
  <si>
    <t>⑧</t>
    <phoneticPr fontId="1"/>
  </si>
  <si>
    <t>40 万円</t>
    <rPh sb="4" eb="5">
      <t>エン</t>
    </rPh>
    <phoneticPr fontId="1"/>
  </si>
  <si>
    <t>30万円</t>
    <rPh sb="2" eb="4">
      <t>マンエン</t>
    </rPh>
    <phoneticPr fontId="1"/>
  </si>
  <si>
    <t>20  万円</t>
    <rPh sb="4" eb="6">
      <t>マンエン</t>
    </rPh>
    <phoneticPr fontId="1"/>
  </si>
  <si>
    <t>40万円</t>
    <rPh sb="2" eb="4">
      <t>マンエン</t>
    </rPh>
    <phoneticPr fontId="1"/>
  </si>
  <si>
    <t>35 万円</t>
    <rPh sb="3" eb="5">
      <t>マンエン</t>
    </rPh>
    <phoneticPr fontId="1"/>
  </si>
  <si>
    <t>30  万円</t>
    <rPh sb="4" eb="6">
      <t>マンエン</t>
    </rPh>
    <phoneticPr fontId="1"/>
  </si>
  <si>
    <t>延べ床面積</t>
    <rPh sb="0" eb="1">
      <t>ノ</t>
    </rPh>
    <rPh sb="2" eb="5">
      <t>ユカメンセキ</t>
    </rPh>
    <phoneticPr fontId="1"/>
  </si>
  <si>
    <t>参考事例</t>
    <rPh sb="0" eb="2">
      <t>サンコウ</t>
    </rPh>
    <rPh sb="2" eb="4">
      <t>ジレイ</t>
    </rPh>
    <phoneticPr fontId="1"/>
  </si>
  <si>
    <t>改修面積</t>
    <rPh sb="0" eb="2">
      <t>カイシュウ</t>
    </rPh>
    <rPh sb="2" eb="4">
      <t>メンセキ</t>
    </rPh>
    <phoneticPr fontId="1"/>
  </si>
  <si>
    <t>155.0m2</t>
    <phoneticPr fontId="1"/>
  </si>
  <si>
    <t>66.0m2</t>
    <phoneticPr fontId="1"/>
  </si>
  <si>
    <t>×</t>
    <phoneticPr fontId="1"/>
  </si>
  <si>
    <t>基礎工事</t>
    <rPh sb="0" eb="2">
      <t>キソ</t>
    </rPh>
    <rPh sb="2" eb="4">
      <t>コウジ</t>
    </rPh>
    <phoneticPr fontId="1"/>
  </si>
  <si>
    <t>＝</t>
    <phoneticPr fontId="1"/>
  </si>
  <si>
    <t>円</t>
    <rPh sb="0" eb="1">
      <t>エン</t>
    </rPh>
    <phoneticPr fontId="1"/>
  </si>
  <si>
    <t>屋根葺き替え</t>
    <rPh sb="0" eb="2">
      <t>ヤネ</t>
    </rPh>
    <rPh sb="2" eb="3">
      <t>フ</t>
    </rPh>
    <rPh sb="4" eb="5">
      <t>カ</t>
    </rPh>
    <phoneticPr fontId="1"/>
  </si>
  <si>
    <t>面積</t>
    <rPh sb="0" eb="2">
      <t>メンセキ</t>
    </rPh>
    <phoneticPr fontId="1"/>
  </si>
  <si>
    <t>坪</t>
    <rPh sb="0" eb="1">
      <t>ツボ</t>
    </rPh>
    <phoneticPr fontId="1"/>
  </si>
  <si>
    <t>m2</t>
    <phoneticPr fontId="1"/>
  </si>
  <si>
    <t>20坪</t>
    <rPh sb="2" eb="3">
      <t>ツボ</t>
    </rPh>
    <phoneticPr fontId="1"/>
  </si>
  <si>
    <t>47坪</t>
    <rPh sb="2" eb="3">
      <t>ツボ</t>
    </rPh>
    <phoneticPr fontId="1"/>
  </si>
  <si>
    <t>外装やり替え</t>
    <rPh sb="0" eb="2">
      <t>ガイソウ</t>
    </rPh>
    <rPh sb="4" eb="5">
      <t>カ</t>
    </rPh>
    <phoneticPr fontId="1"/>
  </si>
  <si>
    <t>B</t>
    <phoneticPr fontId="1"/>
  </si>
  <si>
    <t>台所</t>
    <rPh sb="0" eb="2">
      <t>ダイドコロ</t>
    </rPh>
    <phoneticPr fontId="1"/>
  </si>
  <si>
    <t>浴室</t>
    <rPh sb="0" eb="2">
      <t>ヨクシツ</t>
    </rPh>
    <phoneticPr fontId="1"/>
  </si>
  <si>
    <t>洗面脱衣</t>
    <rPh sb="0" eb="2">
      <t>センメン</t>
    </rPh>
    <rPh sb="2" eb="4">
      <t>ダツイ</t>
    </rPh>
    <phoneticPr fontId="1"/>
  </si>
  <si>
    <t>合計</t>
    <rPh sb="0" eb="2">
      <t>ゴウケイ</t>
    </rPh>
    <phoneticPr fontId="1"/>
  </si>
  <si>
    <t>C</t>
    <phoneticPr fontId="1"/>
  </si>
  <si>
    <t>D</t>
    <phoneticPr fontId="1"/>
  </si>
  <si>
    <t>A+B+C</t>
    <phoneticPr fontId="1"/>
  </si>
  <si>
    <t>A+B+C＋D</t>
    <phoneticPr fontId="1"/>
  </si>
  <si>
    <t>12,210.000〜12,765,000</t>
    <phoneticPr fontId="1"/>
  </si>
  <si>
    <t>入力してください</t>
    <rPh sb="0" eb="2">
      <t>ニュウリョク</t>
    </rPh>
    <phoneticPr fontId="1"/>
  </si>
  <si>
    <t>自動計算されます</t>
    <rPh sb="0" eb="2">
      <t>ジドウ</t>
    </rPh>
    <rPh sb="2" eb="4">
      <t>ケイサン</t>
    </rPh>
    <phoneticPr fontId="1"/>
  </si>
  <si>
    <t>金額</t>
    <rPh sb="0" eb="2">
      <t>キンガク</t>
    </rPh>
    <phoneticPr fontId="1"/>
  </si>
  <si>
    <t>ざっくり見積もりしてみましょう。</t>
    <rPh sb="4" eb="6">
      <t>ミツ</t>
    </rPh>
    <phoneticPr fontId="1"/>
  </si>
  <si>
    <t>金額（円/坪）</t>
    <rPh sb="0" eb="2">
      <t>キンガク</t>
    </rPh>
    <rPh sb="3" eb="4">
      <t>エン</t>
    </rPh>
    <rPh sb="5" eb="6">
      <t>ツボ</t>
    </rPh>
    <phoneticPr fontId="1"/>
  </si>
  <si>
    <t>およそ円</t>
    <rPh sb="3" eb="4">
      <t>エン</t>
    </rPh>
    <phoneticPr fontId="1"/>
  </si>
  <si>
    <t>設計監理料</t>
    <rPh sb="0" eb="2">
      <t>セッケイ</t>
    </rPh>
    <rPh sb="2" eb="4">
      <t>カンリ</t>
    </rPh>
    <rPh sb="4" eb="5">
      <t>リョウ</t>
    </rPh>
    <phoneticPr fontId="1"/>
  </si>
  <si>
    <t>工事費計</t>
    <rPh sb="0" eb="3">
      <t>コウジヒ</t>
    </rPh>
    <rPh sb="3" eb="4">
      <t>ケイ</t>
    </rPh>
    <phoneticPr fontId="1"/>
  </si>
  <si>
    <t>トイレ</t>
    <phoneticPr fontId="1"/>
  </si>
  <si>
    <t>Ｃの項目</t>
    <rPh sb="2" eb="4">
      <t>コウモク</t>
    </rPh>
    <phoneticPr fontId="1"/>
  </si>
  <si>
    <t>キッチン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</si>
</sst>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 Medium"/>
      <family val="3"/>
      <charset val="128"/>
    </font>
    <font>
      <b/>
      <sz val="28"/>
      <color theme="1"/>
      <name val="游ゴシック"/>
      <family val="3"/>
      <charset val="128"/>
      <scheme val="minor"/>
    </font>
    <font>
      <b/>
      <sz val="16"/>
      <color theme="1"/>
      <name val="ＤＦ特太ゴシック体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Yu Gothic UI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0" fontId="0" fillId="3" borderId="0" xfId="0" applyFill="1">
      <alignment vertical="center"/>
    </xf>
    <xf numFmtId="176" fontId="15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21</xdr:row>
      <xdr:rowOff>123825</xdr:rowOff>
    </xdr:from>
    <xdr:to>
      <xdr:col>10</xdr:col>
      <xdr:colOff>257176</xdr:colOff>
      <xdr:row>26</xdr:row>
      <xdr:rowOff>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BA284BDC-088B-4020-90DF-077F839F7C72}"/>
            </a:ext>
          </a:extLst>
        </xdr:cNvPr>
        <xdr:cNvSpPr/>
      </xdr:nvSpPr>
      <xdr:spPr>
        <a:xfrm>
          <a:off x="1085850" y="6248400"/>
          <a:ext cx="6305551" cy="1409700"/>
        </a:xfrm>
        <a:prstGeom prst="roundRect">
          <a:avLst/>
        </a:prstGeom>
        <a:solidFill>
          <a:schemeClr val="accent5">
            <a:lumMod val="60000"/>
            <a:lumOff val="40000"/>
            <a:alpha val="50000"/>
          </a:schemeClr>
        </a:solidFill>
        <a:ln>
          <a:solidFill>
            <a:schemeClr val="accent1">
              <a:shade val="50000"/>
              <a:alpha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15</xdr:row>
      <xdr:rowOff>47626</xdr:rowOff>
    </xdr:from>
    <xdr:to>
      <xdr:col>10</xdr:col>
      <xdr:colOff>247651</xdr:colOff>
      <xdr:row>19</xdr:row>
      <xdr:rowOff>85726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195B8F79-5F47-4D25-89E8-14E8D0D17F59}"/>
            </a:ext>
          </a:extLst>
        </xdr:cNvPr>
        <xdr:cNvSpPr/>
      </xdr:nvSpPr>
      <xdr:spPr>
        <a:xfrm>
          <a:off x="1076325" y="4371976"/>
          <a:ext cx="6305551" cy="1333500"/>
        </a:xfrm>
        <a:prstGeom prst="roundRect">
          <a:avLst/>
        </a:prstGeom>
        <a:solidFill>
          <a:schemeClr val="accent5">
            <a:lumMod val="60000"/>
            <a:lumOff val="40000"/>
            <a:alpha val="50000"/>
          </a:schemeClr>
        </a:solidFill>
        <a:ln>
          <a:solidFill>
            <a:schemeClr val="accent1">
              <a:shade val="50000"/>
              <a:alpha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523875</xdr:colOff>
      <xdr:row>3</xdr:row>
      <xdr:rowOff>104775</xdr:rowOff>
    </xdr:from>
    <xdr:to>
      <xdr:col>10</xdr:col>
      <xdr:colOff>381001</xdr:colOff>
      <xdr:row>7</xdr:row>
      <xdr:rowOff>209550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7F99AA53-3822-4993-B24A-C1572CF6FC44}"/>
            </a:ext>
          </a:extLst>
        </xdr:cNvPr>
        <xdr:cNvSpPr/>
      </xdr:nvSpPr>
      <xdr:spPr>
        <a:xfrm>
          <a:off x="1209675" y="885825"/>
          <a:ext cx="6305551" cy="1400175"/>
        </a:xfrm>
        <a:prstGeom prst="roundRect">
          <a:avLst/>
        </a:prstGeom>
        <a:solidFill>
          <a:schemeClr val="accent5">
            <a:lumMod val="60000"/>
            <a:lumOff val="40000"/>
            <a:alpha val="50000"/>
          </a:schemeClr>
        </a:solidFill>
        <a:ln>
          <a:solidFill>
            <a:schemeClr val="accent1">
              <a:shade val="50000"/>
              <a:alpha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152399</xdr:colOff>
      <xdr:row>4</xdr:row>
      <xdr:rowOff>38100</xdr:rowOff>
    </xdr:from>
    <xdr:to>
      <xdr:col>3</xdr:col>
      <xdr:colOff>657224</xdr:colOff>
      <xdr:row>7</xdr:row>
      <xdr:rowOff>1</xdr:rowOff>
    </xdr:to>
    <xdr:sp macro="" textlink="">
      <xdr:nvSpPr>
        <xdr:cNvPr id="2" name="正方形/長方形 1" descr="基礎工事&#10;&#10;">
          <a:extLst>
            <a:ext uri="{FF2B5EF4-FFF2-40B4-BE49-F238E27FC236}">
              <a16:creationId xmlns:a16="http://schemas.microsoft.com/office/drawing/2014/main" id="{A84B3947-680D-40EC-B493-88E258D46881}"/>
            </a:ext>
          </a:extLst>
        </xdr:cNvPr>
        <xdr:cNvSpPr/>
      </xdr:nvSpPr>
      <xdr:spPr>
        <a:xfrm>
          <a:off x="1523999" y="1057275"/>
          <a:ext cx="1190625" cy="1019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400"/>
            <a:t>基礎工事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en-US" altLang="ja-JP" sz="1050"/>
            <a:t>1</a:t>
          </a:r>
          <a:r>
            <a:rPr kumimoji="1" lang="ja-JP" altLang="en-US" sz="1050"/>
            <a:t>階床面積（坪）</a:t>
          </a:r>
          <a:endParaRPr kumimoji="1" lang="en-US" altLang="ja-JP" sz="1050"/>
        </a:p>
        <a:p>
          <a:pPr algn="l"/>
          <a:r>
            <a:rPr kumimoji="1" lang="ja-JP" altLang="en-US" sz="1050"/>
            <a:t>　</a:t>
          </a:r>
          <a:r>
            <a:rPr kumimoji="1" lang="ja-JP" altLang="en-US" sz="1050" baseline="0"/>
            <a:t> </a:t>
          </a:r>
          <a:r>
            <a:rPr kumimoji="1" lang="ja-JP" altLang="en-US" sz="1050"/>
            <a:t>①円</a:t>
          </a:r>
          <a:r>
            <a:rPr kumimoji="1" lang="en-US" altLang="ja-JP" sz="1050"/>
            <a:t>/</a:t>
          </a:r>
          <a:r>
            <a:rPr kumimoji="1" lang="ja-JP" altLang="en-US" sz="1050"/>
            <a:t>坪</a:t>
          </a:r>
          <a:endParaRPr kumimoji="1" lang="en-US" altLang="ja-JP" sz="1050"/>
        </a:p>
        <a:p>
          <a:pPr algn="l"/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5</xdr:col>
      <xdr:colOff>219075</xdr:colOff>
      <xdr:row>4</xdr:row>
      <xdr:rowOff>38100</xdr:rowOff>
    </xdr:from>
    <xdr:to>
      <xdr:col>6</xdr:col>
      <xdr:colOff>523875</xdr:colOff>
      <xdr:row>7</xdr:row>
      <xdr:rowOff>1</xdr:rowOff>
    </xdr:to>
    <xdr:sp macro="" textlink="">
      <xdr:nvSpPr>
        <xdr:cNvPr id="4" name="正方形/長方形 3" descr="基礎工事&#10;&#10;">
          <a:extLst>
            <a:ext uri="{FF2B5EF4-FFF2-40B4-BE49-F238E27FC236}">
              <a16:creationId xmlns:a16="http://schemas.microsoft.com/office/drawing/2014/main" id="{AD834070-2027-43F2-B4C0-8E2213551DFA}"/>
            </a:ext>
          </a:extLst>
        </xdr:cNvPr>
        <xdr:cNvSpPr/>
      </xdr:nvSpPr>
      <xdr:spPr>
        <a:xfrm>
          <a:off x="3648075" y="1057275"/>
          <a:ext cx="1266825" cy="1019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屋根葺き替え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en-US" altLang="ja-JP" sz="1050"/>
            <a:t>1</a:t>
          </a:r>
          <a:r>
            <a:rPr kumimoji="1" lang="ja-JP" altLang="en-US" sz="1050"/>
            <a:t>階床面積（坪）</a:t>
          </a:r>
          <a:endParaRPr kumimoji="1" lang="en-US" altLang="ja-JP" sz="1050"/>
        </a:p>
        <a:p>
          <a:pPr algn="l"/>
          <a:r>
            <a:rPr kumimoji="1" lang="ja-JP" altLang="en-US" sz="1050"/>
            <a:t>　　</a:t>
          </a:r>
          <a:r>
            <a:rPr kumimoji="1" lang="ja-JP" altLang="en-US" sz="1050" baseline="0"/>
            <a:t> ②</a:t>
          </a:r>
          <a:r>
            <a:rPr kumimoji="1" lang="ja-JP" altLang="en-US" sz="1050"/>
            <a:t>円</a:t>
          </a:r>
          <a:r>
            <a:rPr kumimoji="1" lang="en-US" altLang="ja-JP" sz="1050"/>
            <a:t>/</a:t>
          </a:r>
          <a:r>
            <a:rPr kumimoji="1" lang="ja-JP" altLang="en-US" sz="1050"/>
            <a:t>坪</a:t>
          </a:r>
          <a:endParaRPr kumimoji="1" lang="en-US" altLang="ja-JP" sz="1050"/>
        </a:p>
        <a:p>
          <a:pPr algn="l"/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8</xdr:col>
      <xdr:colOff>28575</xdr:colOff>
      <xdr:row>4</xdr:row>
      <xdr:rowOff>38100</xdr:rowOff>
    </xdr:from>
    <xdr:to>
      <xdr:col>9</xdr:col>
      <xdr:colOff>676275</xdr:colOff>
      <xdr:row>7</xdr:row>
      <xdr:rowOff>47625</xdr:rowOff>
    </xdr:to>
    <xdr:sp macro="" textlink="">
      <xdr:nvSpPr>
        <xdr:cNvPr id="5" name="正方形/長方形 4" descr="基礎工事&#10;&#10;">
          <a:extLst>
            <a:ext uri="{FF2B5EF4-FFF2-40B4-BE49-F238E27FC236}">
              <a16:creationId xmlns:a16="http://schemas.microsoft.com/office/drawing/2014/main" id="{CA1B1D93-82A7-46E7-8AAD-1E34B22A065B}"/>
            </a:ext>
          </a:extLst>
        </xdr:cNvPr>
        <xdr:cNvSpPr/>
      </xdr:nvSpPr>
      <xdr:spPr>
        <a:xfrm>
          <a:off x="5791200" y="1057275"/>
          <a:ext cx="1333500" cy="1066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外装やり替え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en-US" altLang="ja-JP" sz="1050"/>
            <a:t>1</a:t>
          </a:r>
          <a:r>
            <a:rPr kumimoji="1" lang="ja-JP" altLang="en-US" sz="1050"/>
            <a:t>階床面積（坪）　　</a:t>
          </a:r>
          <a:r>
            <a:rPr kumimoji="1" lang="ja-JP" altLang="en-US" sz="1050" baseline="0"/>
            <a:t> 　　</a:t>
          </a:r>
          <a:endParaRPr kumimoji="1" lang="en-US" altLang="ja-JP" sz="1050" baseline="0"/>
        </a:p>
        <a:p>
          <a:pPr algn="l"/>
          <a:r>
            <a:rPr kumimoji="1" lang="ja-JP" altLang="en-US" sz="1050" baseline="0"/>
            <a:t>　③</a:t>
          </a:r>
          <a:r>
            <a:rPr kumimoji="1" lang="ja-JP" altLang="en-US" sz="1050"/>
            <a:t>円</a:t>
          </a:r>
          <a:r>
            <a:rPr kumimoji="1" lang="en-US" altLang="ja-JP" sz="1050"/>
            <a:t>/</a:t>
          </a:r>
          <a:r>
            <a:rPr kumimoji="1" lang="ja-JP" altLang="en-US" sz="1050"/>
            <a:t>坪</a:t>
          </a:r>
          <a:endParaRPr kumimoji="1" lang="en-US" altLang="ja-JP" sz="1050"/>
        </a:p>
        <a:p>
          <a:pPr algn="l"/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1</xdr:col>
      <xdr:colOff>447675</xdr:colOff>
      <xdr:row>9</xdr:row>
      <xdr:rowOff>85725</xdr:rowOff>
    </xdr:from>
    <xdr:to>
      <xdr:col>10</xdr:col>
      <xdr:colOff>304801</xdr:colOff>
      <xdr:row>13</xdr:row>
      <xdr:rowOff>190500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8B0A50C-21DD-450B-907B-F98F3D3F3005}"/>
            </a:ext>
          </a:extLst>
        </xdr:cNvPr>
        <xdr:cNvSpPr/>
      </xdr:nvSpPr>
      <xdr:spPr>
        <a:xfrm>
          <a:off x="1133475" y="2638425"/>
          <a:ext cx="6305551" cy="1400175"/>
        </a:xfrm>
        <a:prstGeom prst="roundRect">
          <a:avLst/>
        </a:prstGeom>
        <a:solidFill>
          <a:schemeClr val="accent5">
            <a:lumMod val="60000"/>
            <a:lumOff val="40000"/>
            <a:alpha val="50000"/>
          </a:schemeClr>
        </a:solidFill>
        <a:ln>
          <a:solidFill>
            <a:schemeClr val="accent1">
              <a:shade val="50000"/>
              <a:alpha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10</xdr:row>
      <xdr:rowOff>66675</xdr:rowOff>
    </xdr:from>
    <xdr:to>
      <xdr:col>3</xdr:col>
      <xdr:colOff>228600</xdr:colOff>
      <xdr:row>12</xdr:row>
      <xdr:rowOff>209550</xdr:rowOff>
    </xdr:to>
    <xdr:sp macro="" textlink="">
      <xdr:nvSpPr>
        <xdr:cNvPr id="8" name="正方形/長方形 7" descr="基礎工事&#10;&#10;">
          <a:extLst>
            <a:ext uri="{FF2B5EF4-FFF2-40B4-BE49-F238E27FC236}">
              <a16:creationId xmlns:a16="http://schemas.microsoft.com/office/drawing/2014/main" id="{EF59055A-B961-4CB6-AEF5-4B44B9A84BD6}"/>
            </a:ext>
          </a:extLst>
        </xdr:cNvPr>
        <xdr:cNvSpPr/>
      </xdr:nvSpPr>
      <xdr:spPr>
        <a:xfrm>
          <a:off x="1390649" y="2857500"/>
          <a:ext cx="895351" cy="962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キッチン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およそ④円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1</xdr:col>
      <xdr:colOff>666750</xdr:colOff>
      <xdr:row>16</xdr:row>
      <xdr:rowOff>9526</xdr:rowOff>
    </xdr:from>
    <xdr:to>
      <xdr:col>9</xdr:col>
      <xdr:colOff>352425</xdr:colOff>
      <xdr:row>18</xdr:row>
      <xdr:rowOff>161926</xdr:rowOff>
    </xdr:to>
    <xdr:sp macro="" textlink="">
      <xdr:nvSpPr>
        <xdr:cNvPr id="14" name="正方形/長方形 13" descr="基礎工事&#10;&#10;">
          <a:extLst>
            <a:ext uri="{FF2B5EF4-FFF2-40B4-BE49-F238E27FC236}">
              <a16:creationId xmlns:a16="http://schemas.microsoft.com/office/drawing/2014/main" id="{636AD745-4275-40DB-B2E6-E767387FCE94}"/>
            </a:ext>
          </a:extLst>
        </xdr:cNvPr>
        <xdr:cNvSpPr/>
      </xdr:nvSpPr>
      <xdr:spPr>
        <a:xfrm>
          <a:off x="1352550" y="4572001"/>
          <a:ext cx="5448300" cy="971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すべての床・壁・天井のやり替え（耐震、省エネ工事含む）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電気工事など</a:t>
          </a:r>
          <a:endParaRPr kumimoji="1" lang="en-US" altLang="ja-JP" sz="1400"/>
        </a:p>
        <a:p>
          <a:pPr algn="l"/>
          <a:r>
            <a:rPr kumimoji="1" lang="ja-JP" altLang="en-US" sz="1050"/>
            <a:t>　　リフォームするすべての結か面積（坪）</a:t>
          </a:r>
          <a:r>
            <a:rPr kumimoji="1" lang="en-US" altLang="ja-JP" sz="1050"/>
            <a:t>×</a:t>
          </a:r>
          <a:r>
            <a:rPr kumimoji="1" lang="ja-JP" altLang="en-US" sz="1050"/>
            <a:t>⑧円</a:t>
          </a:r>
          <a:r>
            <a:rPr kumimoji="1" lang="en-US" altLang="ja-JP" sz="1050"/>
            <a:t>/</a:t>
          </a:r>
          <a:r>
            <a:rPr kumimoji="1" lang="ja-JP" altLang="en-US" sz="1050"/>
            <a:t>坪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5</xdr:col>
      <xdr:colOff>809625</xdr:colOff>
      <xdr:row>10</xdr:row>
      <xdr:rowOff>66675</xdr:rowOff>
    </xdr:from>
    <xdr:to>
      <xdr:col>7</xdr:col>
      <xdr:colOff>76201</xdr:colOff>
      <xdr:row>12</xdr:row>
      <xdr:rowOff>209550</xdr:rowOff>
    </xdr:to>
    <xdr:sp macro="" textlink="">
      <xdr:nvSpPr>
        <xdr:cNvPr id="15" name="正方形/長方形 14" descr="基礎工事&#10;&#10;">
          <a:extLst>
            <a:ext uri="{FF2B5EF4-FFF2-40B4-BE49-F238E27FC236}">
              <a16:creationId xmlns:a16="http://schemas.microsoft.com/office/drawing/2014/main" id="{409F6298-025D-4142-88B7-EE941DBC1E62}"/>
            </a:ext>
          </a:extLst>
        </xdr:cNvPr>
        <xdr:cNvSpPr/>
      </xdr:nvSpPr>
      <xdr:spPr>
        <a:xfrm>
          <a:off x="4238625" y="2857500"/>
          <a:ext cx="914401" cy="962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洗面脱衣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およそ⑥円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1</xdr:col>
      <xdr:colOff>657225</xdr:colOff>
      <xdr:row>22</xdr:row>
      <xdr:rowOff>85725</xdr:rowOff>
    </xdr:from>
    <xdr:to>
      <xdr:col>9</xdr:col>
      <xdr:colOff>257175</xdr:colOff>
      <xdr:row>24</xdr:row>
      <xdr:rowOff>228600</xdr:rowOff>
    </xdr:to>
    <xdr:sp macro="" textlink="">
      <xdr:nvSpPr>
        <xdr:cNvPr id="16" name="正方形/長方形 15" descr="基礎工事&#10;&#10;">
          <a:extLst>
            <a:ext uri="{FF2B5EF4-FFF2-40B4-BE49-F238E27FC236}">
              <a16:creationId xmlns:a16="http://schemas.microsoft.com/office/drawing/2014/main" id="{0A810C70-086E-441B-A870-36F933FDD77D}"/>
            </a:ext>
          </a:extLst>
        </xdr:cNvPr>
        <xdr:cNvSpPr/>
      </xdr:nvSpPr>
      <xdr:spPr>
        <a:xfrm>
          <a:off x="1343025" y="6448425"/>
          <a:ext cx="5362575" cy="962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　　　　　　設計料・備品費など、その他の費用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　　　　　　　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　　　</a:t>
          </a:r>
          <a:r>
            <a:rPr kumimoji="1" lang="en-US" altLang="ja-JP" sz="1100"/>
            <a:t>A+B+C</a:t>
          </a:r>
          <a:r>
            <a:rPr kumimoji="1" lang="ja-JP" altLang="en-US" sz="1100"/>
            <a:t>の</a:t>
          </a:r>
          <a:r>
            <a:rPr kumimoji="1" lang="en-US" altLang="ja-JP" sz="1100"/>
            <a:t>10</a:t>
          </a:r>
          <a:r>
            <a:rPr kumimoji="1" lang="ja-JP" altLang="en-US" sz="1100"/>
            <a:t>％</a:t>
          </a:r>
          <a:r>
            <a:rPr kumimoji="1" lang="en-US" altLang="ja-JP" sz="1100"/>
            <a:t>〜12</a:t>
          </a:r>
          <a:r>
            <a:rPr kumimoji="1" lang="ja-JP" altLang="en-US" sz="1100"/>
            <a:t>％　　</a:t>
          </a:r>
        </a:p>
      </xdr:txBody>
    </xdr:sp>
    <xdr:clientData/>
  </xdr:twoCellAnchor>
  <xdr:twoCellAnchor>
    <xdr:from>
      <xdr:col>4</xdr:col>
      <xdr:colOff>19049</xdr:colOff>
      <xdr:row>10</xdr:row>
      <xdr:rowOff>66675</xdr:rowOff>
    </xdr:from>
    <xdr:to>
      <xdr:col>5</xdr:col>
      <xdr:colOff>228600</xdr:colOff>
      <xdr:row>12</xdr:row>
      <xdr:rowOff>209550</xdr:rowOff>
    </xdr:to>
    <xdr:sp macro="" textlink="">
      <xdr:nvSpPr>
        <xdr:cNvPr id="17" name="正方形/長方形 16" descr="基礎工事&#10;&#10;">
          <a:extLst>
            <a:ext uri="{FF2B5EF4-FFF2-40B4-BE49-F238E27FC236}">
              <a16:creationId xmlns:a16="http://schemas.microsoft.com/office/drawing/2014/main" id="{A7916804-AB4A-4E0A-92B7-3F9976B88D8E}"/>
            </a:ext>
          </a:extLst>
        </xdr:cNvPr>
        <xdr:cNvSpPr/>
      </xdr:nvSpPr>
      <xdr:spPr>
        <a:xfrm>
          <a:off x="1390649" y="2857500"/>
          <a:ext cx="895351" cy="9620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　浴室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およそ⑤円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8</xdr:col>
      <xdr:colOff>85724</xdr:colOff>
      <xdr:row>10</xdr:row>
      <xdr:rowOff>76200</xdr:rowOff>
    </xdr:from>
    <xdr:to>
      <xdr:col>9</xdr:col>
      <xdr:colOff>295275</xdr:colOff>
      <xdr:row>12</xdr:row>
      <xdr:rowOff>161925</xdr:rowOff>
    </xdr:to>
    <xdr:sp macro="" textlink="">
      <xdr:nvSpPr>
        <xdr:cNvPr id="18" name="正方形/長方形 17" descr="基礎工事&#10;&#10;">
          <a:extLst>
            <a:ext uri="{FF2B5EF4-FFF2-40B4-BE49-F238E27FC236}">
              <a16:creationId xmlns:a16="http://schemas.microsoft.com/office/drawing/2014/main" id="{2EBBF2FF-5D82-45C1-AD62-B6F20BA1B67B}"/>
            </a:ext>
          </a:extLst>
        </xdr:cNvPr>
        <xdr:cNvSpPr/>
      </xdr:nvSpPr>
      <xdr:spPr>
        <a:xfrm>
          <a:off x="5848349" y="2867025"/>
          <a:ext cx="895351" cy="904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トイレ</a:t>
          </a:r>
          <a:endParaRPr kumimoji="1" lang="en-US" altLang="ja-JP" sz="14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およそ⑦円</a:t>
          </a:r>
          <a:r>
            <a:rPr kumimoji="1" lang="ja-JP" altLang="en-US" sz="1100"/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2</xdr:row>
      <xdr:rowOff>36790</xdr:rowOff>
    </xdr:from>
    <xdr:to>
      <xdr:col>3</xdr:col>
      <xdr:colOff>562608</xdr:colOff>
      <xdr:row>15</xdr:row>
      <xdr:rowOff>228600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5CE2E36-16F2-4931-88AA-FC9D215AF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74915"/>
          <a:ext cx="2324732" cy="328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60000"/>
            <a:lumOff val="40000"/>
            <a:alpha val="50000"/>
          </a:schemeClr>
        </a:solidFill>
        <a:ln>
          <a:solidFill>
            <a:schemeClr val="accent1">
              <a:shade val="50000"/>
              <a:alpha val="10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AD89-E4C2-4AD1-8C6C-663B10AE09C6}">
  <dimension ref="A2:I42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4"/>
  <cols>
    <col min="6" max="6" width="12.625" customWidth="1"/>
  </cols>
  <sheetData>
    <row r="2" spans="1:8" ht="24" x14ac:dyDescent="0.4">
      <c r="C2" s="3" t="s">
        <v>0</v>
      </c>
      <c r="D2" s="1"/>
    </row>
    <row r="6" spans="1:8" ht="45.75" x14ac:dyDescent="0.4">
      <c r="A6" s="4" t="s">
        <v>2</v>
      </c>
      <c r="E6" s="2" t="s">
        <v>1</v>
      </c>
      <c r="H6" s="2" t="s">
        <v>1</v>
      </c>
    </row>
    <row r="9" spans="1:8" ht="19.5" x14ac:dyDescent="0.4">
      <c r="F9" s="8" t="s">
        <v>6</v>
      </c>
    </row>
    <row r="12" spans="1:8" ht="45.75" x14ac:dyDescent="0.4">
      <c r="A12" s="4" t="s">
        <v>4</v>
      </c>
      <c r="D12" s="5" t="s">
        <v>1</v>
      </c>
      <c r="E12" s="2"/>
      <c r="F12" s="6" t="s">
        <v>1</v>
      </c>
      <c r="H12" s="7" t="s">
        <v>3</v>
      </c>
    </row>
    <row r="15" spans="1:8" ht="19.5" x14ac:dyDescent="0.4">
      <c r="F15" s="8" t="s">
        <v>6</v>
      </c>
    </row>
    <row r="18" spans="1:9" ht="45.75" x14ac:dyDescent="0.4">
      <c r="A18" s="4" t="s">
        <v>5</v>
      </c>
    </row>
    <row r="21" spans="1:9" ht="19.5" x14ac:dyDescent="0.4">
      <c r="F21" s="8" t="s">
        <v>6</v>
      </c>
    </row>
    <row r="24" spans="1:9" ht="45.75" x14ac:dyDescent="0.4">
      <c r="A24" s="4" t="s">
        <v>5</v>
      </c>
    </row>
    <row r="28" spans="1:9" ht="19.5" x14ac:dyDescent="0.4">
      <c r="B28" s="31" t="s">
        <v>13</v>
      </c>
      <c r="C28" s="9" t="s">
        <v>7</v>
      </c>
      <c r="D28" s="9" t="s">
        <v>10</v>
      </c>
      <c r="G28" s="31" t="s">
        <v>14</v>
      </c>
      <c r="H28" s="9" t="s">
        <v>7</v>
      </c>
      <c r="I28" s="9" t="s">
        <v>15</v>
      </c>
    </row>
    <row r="29" spans="1:9" x14ac:dyDescent="0.4">
      <c r="B29" s="36" t="s">
        <v>48</v>
      </c>
      <c r="C29" s="9" t="s">
        <v>8</v>
      </c>
      <c r="D29" s="9" t="s">
        <v>11</v>
      </c>
      <c r="G29" s="36" t="s">
        <v>51</v>
      </c>
      <c r="H29" s="9" t="s">
        <v>8</v>
      </c>
      <c r="I29" s="9" t="s">
        <v>16</v>
      </c>
    </row>
    <row r="30" spans="1:9" x14ac:dyDescent="0.4">
      <c r="B30" s="35"/>
      <c r="C30" s="9" t="s">
        <v>9</v>
      </c>
      <c r="D30" s="9" t="s">
        <v>12</v>
      </c>
      <c r="G30" s="35"/>
      <c r="H30" s="9" t="s">
        <v>9</v>
      </c>
      <c r="I30" s="9" t="s">
        <v>17</v>
      </c>
    </row>
    <row r="32" spans="1:9" ht="19.5" x14ac:dyDescent="0.4">
      <c r="B32" s="32" t="s">
        <v>18</v>
      </c>
      <c r="C32" s="9" t="s">
        <v>7</v>
      </c>
      <c r="D32" s="9" t="s">
        <v>19</v>
      </c>
      <c r="G32" s="32" t="s">
        <v>25</v>
      </c>
      <c r="H32" s="9" t="s">
        <v>7</v>
      </c>
      <c r="I32" s="9" t="s">
        <v>22</v>
      </c>
    </row>
    <row r="33" spans="2:9" x14ac:dyDescent="0.4">
      <c r="B33" s="34" t="s">
        <v>57</v>
      </c>
      <c r="C33" s="9" t="s">
        <v>8</v>
      </c>
      <c r="D33" s="9" t="s">
        <v>20</v>
      </c>
      <c r="G33" s="34" t="s">
        <v>78</v>
      </c>
      <c r="H33" s="9" t="s">
        <v>8</v>
      </c>
      <c r="I33" s="9" t="s">
        <v>24</v>
      </c>
    </row>
    <row r="34" spans="2:9" x14ac:dyDescent="0.4">
      <c r="B34" s="35"/>
      <c r="C34" s="9" t="s">
        <v>9</v>
      </c>
      <c r="D34" s="9" t="s">
        <v>21</v>
      </c>
      <c r="G34" s="35"/>
      <c r="H34" s="9" t="s">
        <v>9</v>
      </c>
      <c r="I34" s="9" t="s">
        <v>23</v>
      </c>
    </row>
    <row r="36" spans="2:9" x14ac:dyDescent="0.4">
      <c r="B36" s="33" t="s">
        <v>26</v>
      </c>
      <c r="C36" s="9" t="s">
        <v>7</v>
      </c>
      <c r="D36" s="9" t="s">
        <v>28</v>
      </c>
      <c r="G36" s="33" t="s">
        <v>27</v>
      </c>
      <c r="H36" s="9" t="s">
        <v>7</v>
      </c>
      <c r="I36" s="9" t="s">
        <v>31</v>
      </c>
    </row>
    <row r="37" spans="2:9" x14ac:dyDescent="0.4">
      <c r="B37" s="34" t="s">
        <v>60</v>
      </c>
      <c r="C37" s="9" t="s">
        <v>8</v>
      </c>
      <c r="D37" s="9" t="s">
        <v>29</v>
      </c>
      <c r="G37" s="34" t="s">
        <v>61</v>
      </c>
      <c r="H37" s="9" t="s">
        <v>8</v>
      </c>
      <c r="I37" s="9" t="s">
        <v>32</v>
      </c>
    </row>
    <row r="38" spans="2:9" x14ac:dyDescent="0.4">
      <c r="B38" s="35"/>
      <c r="C38" s="9" t="s">
        <v>9</v>
      </c>
      <c r="D38" s="9" t="s">
        <v>30</v>
      </c>
      <c r="G38" s="35"/>
      <c r="H38" s="9" t="s">
        <v>9</v>
      </c>
      <c r="I38" s="9" t="s">
        <v>33</v>
      </c>
    </row>
    <row r="40" spans="2:9" x14ac:dyDescent="0.4">
      <c r="B40" s="33" t="s">
        <v>34</v>
      </c>
      <c r="C40" s="9" t="s">
        <v>7</v>
      </c>
      <c r="D40" s="9" t="s">
        <v>36</v>
      </c>
      <c r="G40" s="33" t="s">
        <v>35</v>
      </c>
      <c r="H40" s="9" t="s">
        <v>7</v>
      </c>
      <c r="I40" s="9" t="s">
        <v>39</v>
      </c>
    </row>
    <row r="41" spans="2:9" x14ac:dyDescent="0.4">
      <c r="B41" s="34" t="s">
        <v>76</v>
      </c>
      <c r="C41" s="9" t="s">
        <v>8</v>
      </c>
      <c r="D41" s="9" t="s">
        <v>37</v>
      </c>
      <c r="G41" s="34" t="s">
        <v>77</v>
      </c>
      <c r="H41" s="9" t="s">
        <v>8</v>
      </c>
      <c r="I41" s="9" t="s">
        <v>40</v>
      </c>
    </row>
    <row r="42" spans="2:9" x14ac:dyDescent="0.4">
      <c r="B42" s="35"/>
      <c r="C42" s="9" t="s">
        <v>9</v>
      </c>
      <c r="D42" s="9" t="s">
        <v>38</v>
      </c>
      <c r="G42" s="35"/>
      <c r="H42" s="9" t="s">
        <v>9</v>
      </c>
      <c r="I42" s="9" t="s">
        <v>41</v>
      </c>
    </row>
  </sheetData>
  <mergeCells count="8">
    <mergeCell ref="B41:B42"/>
    <mergeCell ref="G41:G42"/>
    <mergeCell ref="B29:B30"/>
    <mergeCell ref="G29:G30"/>
    <mergeCell ref="B33:B34"/>
    <mergeCell ref="G33:G34"/>
    <mergeCell ref="B37:B38"/>
    <mergeCell ref="G37:G38"/>
  </mergeCells>
  <phoneticPr fontId="1"/>
  <pageMargins left="0.7" right="0.7" top="0.75" bottom="0.75" header="0.3" footer="0.3"/>
  <pageSetup paperSize="9" scale="72" orientation="portrait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C571-BC2C-4B80-8022-DA4FA115D944}">
  <dimension ref="A1:R54"/>
  <sheetViews>
    <sheetView view="pageBreakPreview" zoomScaleNormal="100" zoomScaleSheetLayoutView="100" workbookViewId="0">
      <selection activeCell="V36" sqref="V36"/>
    </sheetView>
  </sheetViews>
  <sheetFormatPr defaultRowHeight="18.75" x14ac:dyDescent="0.4"/>
  <cols>
    <col min="5" max="5" width="3.625" customWidth="1"/>
    <col min="6" max="6" width="10.875" customWidth="1"/>
    <col min="7" max="7" width="4.625" customWidth="1"/>
    <col min="8" max="8" width="5.625" customWidth="1"/>
    <col min="9" max="9" width="2.625" customWidth="1"/>
    <col min="10" max="10" width="11.625" customWidth="1"/>
    <col min="11" max="11" width="2.625" customWidth="1"/>
    <col min="12" max="12" width="11.625" customWidth="1"/>
    <col min="13" max="16" width="4.625" customWidth="1"/>
  </cols>
  <sheetData>
    <row r="1" spans="3:13" ht="18.75" customHeight="1" x14ac:dyDescent="0.4">
      <c r="C1" s="37" t="s">
        <v>0</v>
      </c>
      <c r="D1" s="38"/>
      <c r="E1" s="38"/>
      <c r="F1" s="38"/>
      <c r="G1" s="38"/>
      <c r="H1" s="38"/>
      <c r="I1" s="38"/>
      <c r="J1" s="38"/>
    </row>
    <row r="2" spans="3:13" ht="18.75" customHeight="1" x14ac:dyDescent="0.4">
      <c r="C2" s="29"/>
      <c r="D2" s="15"/>
      <c r="E2" s="15"/>
      <c r="F2" s="15"/>
      <c r="G2" s="15"/>
      <c r="H2" s="15"/>
      <c r="I2" s="15"/>
      <c r="J2" s="15"/>
    </row>
    <row r="3" spans="3:13" ht="18.75" customHeight="1" x14ac:dyDescent="0.4">
      <c r="C3" s="3"/>
      <c r="D3" s="1"/>
      <c r="E3" s="1"/>
      <c r="F3" s="1"/>
    </row>
    <row r="4" spans="3:13" ht="18.75" customHeight="1" x14ac:dyDescent="0.4">
      <c r="C4" s="3"/>
      <c r="D4" s="1"/>
      <c r="E4" s="1"/>
      <c r="F4" s="1"/>
      <c r="H4" s="15" t="s">
        <v>53</v>
      </c>
      <c r="I4" s="15"/>
      <c r="J4" s="15" t="s">
        <v>72</v>
      </c>
      <c r="K4" s="15"/>
      <c r="L4" s="15" t="s">
        <v>62</v>
      </c>
    </row>
    <row r="5" spans="3:13" ht="18.75" customHeight="1" x14ac:dyDescent="0.4">
      <c r="C5" s="3"/>
      <c r="D5" s="1"/>
      <c r="E5" s="18" t="s">
        <v>2</v>
      </c>
      <c r="F5" s="1" t="s">
        <v>48</v>
      </c>
      <c r="H5" s="24">
        <v>20</v>
      </c>
      <c r="I5" t="s">
        <v>47</v>
      </c>
      <c r="J5" s="23">
        <v>40000</v>
      </c>
      <c r="K5" t="s">
        <v>49</v>
      </c>
      <c r="L5" s="23">
        <f>+J5*H5</f>
        <v>800000</v>
      </c>
      <c r="M5" t="s">
        <v>50</v>
      </c>
    </row>
    <row r="6" spans="3:13" ht="18.75" customHeight="1" x14ac:dyDescent="0.4">
      <c r="C6" s="3"/>
      <c r="D6" s="1"/>
      <c r="E6" s="19"/>
      <c r="F6" s="1" t="s">
        <v>51</v>
      </c>
      <c r="H6" s="24">
        <v>20</v>
      </c>
      <c r="I6" t="s">
        <v>47</v>
      </c>
      <c r="J6" s="23">
        <v>65000</v>
      </c>
      <c r="K6" t="s">
        <v>49</v>
      </c>
      <c r="L6" s="23">
        <f>+J6*H6</f>
        <v>1300000</v>
      </c>
      <c r="M6" t="s">
        <v>50</v>
      </c>
    </row>
    <row r="7" spans="3:13" ht="18.75" customHeight="1" x14ac:dyDescent="0.4">
      <c r="C7" s="3"/>
      <c r="D7" s="1"/>
      <c r="E7" s="19"/>
      <c r="F7" s="1" t="s">
        <v>57</v>
      </c>
      <c r="H7" s="24">
        <v>20</v>
      </c>
      <c r="I7" t="s">
        <v>47</v>
      </c>
      <c r="J7" s="23">
        <v>30000</v>
      </c>
      <c r="K7" t="s">
        <v>49</v>
      </c>
      <c r="L7" s="23">
        <f>+J7*H7</f>
        <v>600000</v>
      </c>
      <c r="M7" t="s">
        <v>50</v>
      </c>
    </row>
    <row r="8" spans="3:13" ht="18.75" customHeight="1" x14ac:dyDescent="0.4">
      <c r="C8" s="3"/>
      <c r="D8" s="1"/>
      <c r="E8" s="19"/>
      <c r="F8" s="1" t="s">
        <v>62</v>
      </c>
      <c r="L8" s="22">
        <f>+L7+L6+L5</f>
        <v>2700000</v>
      </c>
      <c r="M8" t="s">
        <v>50</v>
      </c>
    </row>
    <row r="9" spans="3:13" ht="18.75" customHeight="1" x14ac:dyDescent="0.4">
      <c r="C9" s="3"/>
      <c r="D9" s="1"/>
      <c r="E9" s="19"/>
      <c r="F9" s="1"/>
      <c r="L9" s="30"/>
    </row>
    <row r="10" spans="3:13" ht="18.75" customHeight="1" x14ac:dyDescent="0.4">
      <c r="C10" s="3"/>
      <c r="D10" s="1"/>
      <c r="E10" s="19"/>
      <c r="F10" s="1"/>
      <c r="L10" t="s">
        <v>73</v>
      </c>
    </row>
    <row r="11" spans="3:13" ht="18.75" customHeight="1" x14ac:dyDescent="0.4">
      <c r="C11" s="3"/>
      <c r="D11" s="1"/>
      <c r="E11" s="19" t="s">
        <v>58</v>
      </c>
      <c r="F11" s="1" t="s">
        <v>59</v>
      </c>
      <c r="H11" s="13"/>
      <c r="J11" s="12"/>
      <c r="L11" s="23">
        <v>1200000</v>
      </c>
      <c r="M11" t="s">
        <v>50</v>
      </c>
    </row>
    <row r="12" spans="3:13" ht="18.75" customHeight="1" x14ac:dyDescent="0.4">
      <c r="C12" s="3"/>
      <c r="D12" s="1"/>
      <c r="E12" s="19"/>
      <c r="F12" s="1" t="s">
        <v>60</v>
      </c>
      <c r="H12" s="13"/>
      <c r="J12" s="12"/>
      <c r="L12" s="23">
        <v>1000000</v>
      </c>
      <c r="M12" t="s">
        <v>50</v>
      </c>
    </row>
    <row r="13" spans="3:13" ht="18.75" customHeight="1" x14ac:dyDescent="0.4">
      <c r="C13" s="3"/>
      <c r="D13" s="1"/>
      <c r="E13" s="19"/>
      <c r="F13" s="1" t="s">
        <v>61</v>
      </c>
      <c r="H13" s="13"/>
      <c r="J13" s="12"/>
      <c r="L13" s="23">
        <v>200000</v>
      </c>
      <c r="M13" t="s">
        <v>50</v>
      </c>
    </row>
    <row r="14" spans="3:13" ht="18.75" customHeight="1" x14ac:dyDescent="0.4">
      <c r="C14" s="3"/>
      <c r="D14" s="1"/>
      <c r="E14" s="19"/>
      <c r="F14" s="1" t="s">
        <v>62</v>
      </c>
      <c r="L14" s="22">
        <f>+L13+L12+L11</f>
        <v>2400000</v>
      </c>
      <c r="M14" t="s">
        <v>50</v>
      </c>
    </row>
    <row r="15" spans="3:13" ht="18.75" customHeight="1" x14ac:dyDescent="0.4">
      <c r="C15" s="3"/>
      <c r="D15" s="1"/>
      <c r="E15" s="19"/>
      <c r="F15" s="1"/>
      <c r="L15" s="30"/>
    </row>
    <row r="16" spans="3:13" ht="18.75" customHeight="1" x14ac:dyDescent="0.4">
      <c r="C16" s="3"/>
      <c r="D16" s="1"/>
      <c r="E16" s="19"/>
      <c r="F16" s="1"/>
      <c r="H16" s="15" t="s">
        <v>53</v>
      </c>
      <c r="I16" s="15"/>
      <c r="J16" s="15" t="s">
        <v>72</v>
      </c>
      <c r="K16" s="15"/>
      <c r="L16" s="15" t="s">
        <v>62</v>
      </c>
    </row>
    <row r="17" spans="1:18" ht="18.75" customHeight="1" x14ac:dyDescent="0.4">
      <c r="C17" s="3"/>
      <c r="D17" s="1"/>
      <c r="E17" s="19" t="s">
        <v>63</v>
      </c>
      <c r="F17" s="1"/>
      <c r="H17" s="24">
        <v>20</v>
      </c>
      <c r="I17" t="s">
        <v>47</v>
      </c>
      <c r="J17" s="23">
        <v>300000</v>
      </c>
      <c r="K17" t="s">
        <v>49</v>
      </c>
      <c r="L17" s="23">
        <f>+J17*H17</f>
        <v>6000000</v>
      </c>
      <c r="M17" t="s">
        <v>50</v>
      </c>
    </row>
    <row r="18" spans="1:18" ht="18.75" customHeight="1" x14ac:dyDescent="0.4">
      <c r="C18" s="3"/>
      <c r="D18" s="1"/>
      <c r="E18" s="19"/>
      <c r="F18" t="s">
        <v>65</v>
      </c>
      <c r="J18" t="s">
        <v>75</v>
      </c>
      <c r="L18" s="22">
        <f>+L17+L14+L8</f>
        <v>11100000</v>
      </c>
      <c r="M18" t="s">
        <v>50</v>
      </c>
    </row>
    <row r="19" spans="1:18" ht="18.75" customHeight="1" x14ac:dyDescent="0.4">
      <c r="A19" s="17" t="s">
        <v>43</v>
      </c>
      <c r="C19" s="3"/>
      <c r="D19" s="1"/>
      <c r="E19" s="19"/>
      <c r="F19" s="1"/>
      <c r="J19" s="12"/>
      <c r="L19" s="12"/>
      <c r="P19" s="28"/>
    </row>
    <row r="20" spans="1:18" ht="18.75" customHeight="1" x14ac:dyDescent="0.4">
      <c r="A20" s="17"/>
      <c r="C20" s="3"/>
      <c r="D20" s="1"/>
      <c r="E20" s="19"/>
      <c r="F20" s="1"/>
      <c r="J20" t="s">
        <v>65</v>
      </c>
      <c r="L20" s="12" t="s">
        <v>74</v>
      </c>
      <c r="P20" s="28"/>
    </row>
    <row r="21" spans="1:18" ht="18.75" customHeight="1" x14ac:dyDescent="0.4">
      <c r="A21" t="s">
        <v>52</v>
      </c>
      <c r="B21" s="15" t="s">
        <v>54</v>
      </c>
      <c r="C21" s="16" t="s">
        <v>53</v>
      </c>
      <c r="D21" s="1"/>
      <c r="E21" s="19" t="s">
        <v>64</v>
      </c>
      <c r="F21" s="1"/>
      <c r="H21">
        <v>0.1</v>
      </c>
      <c r="J21" s="23">
        <f>+L18</f>
        <v>11100000</v>
      </c>
      <c r="L21" s="23">
        <f>+J21*H21</f>
        <v>1110000</v>
      </c>
      <c r="M21" t="s">
        <v>50</v>
      </c>
    </row>
    <row r="22" spans="1:18" ht="18.75" customHeight="1" x14ac:dyDescent="0.4">
      <c r="A22" s="10" t="s">
        <v>44</v>
      </c>
      <c r="B22" s="11" t="s">
        <v>46</v>
      </c>
      <c r="C22" s="16" t="s">
        <v>55</v>
      </c>
      <c r="D22" s="1"/>
      <c r="E22" s="1"/>
      <c r="F22" s="1"/>
      <c r="H22">
        <v>0.15</v>
      </c>
      <c r="J22" s="23">
        <f>+L18</f>
        <v>11100000</v>
      </c>
      <c r="L22" s="23">
        <f>+J22*H22</f>
        <v>1665000</v>
      </c>
      <c r="M22" t="s">
        <v>50</v>
      </c>
      <c r="R22" s="27"/>
    </row>
    <row r="23" spans="1:18" ht="18.75" customHeight="1" x14ac:dyDescent="0.4">
      <c r="A23" s="11" t="s">
        <v>42</v>
      </c>
      <c r="B23" s="11" t="s">
        <v>45</v>
      </c>
      <c r="C23" s="16" t="s">
        <v>56</v>
      </c>
      <c r="D23" s="1"/>
      <c r="E23" s="1"/>
      <c r="F23" s="1"/>
    </row>
    <row r="24" spans="1:18" ht="18.75" customHeight="1" x14ac:dyDescent="0.4">
      <c r="A24" s="11"/>
      <c r="B24" s="11"/>
      <c r="C24" s="16"/>
      <c r="D24" s="1"/>
      <c r="E24" s="1"/>
      <c r="F24" s="1"/>
    </row>
    <row r="25" spans="1:18" ht="18.75" customHeight="1" x14ac:dyDescent="0.4">
      <c r="C25" s="3"/>
      <c r="D25" s="1"/>
      <c r="E25" s="1"/>
      <c r="F25" t="s">
        <v>66</v>
      </c>
      <c r="J25" s="39" t="s">
        <v>67</v>
      </c>
      <c r="K25" s="39"/>
      <c r="L25" s="39"/>
      <c r="M25" t="s">
        <v>50</v>
      </c>
    </row>
    <row r="26" spans="1:18" ht="18.75" customHeight="1" x14ac:dyDescent="0.4">
      <c r="C26" s="3"/>
      <c r="D26" s="1"/>
      <c r="E26" s="1"/>
      <c r="F26" s="1"/>
      <c r="L26" s="12"/>
    </row>
    <row r="27" spans="1:18" ht="18.75" customHeight="1" x14ac:dyDescent="0.4">
      <c r="C27" s="3"/>
      <c r="D27" s="1"/>
      <c r="E27" s="1"/>
      <c r="F27" s="1"/>
      <c r="L27" s="12"/>
    </row>
    <row r="28" spans="1:18" ht="18.75" customHeight="1" x14ac:dyDescent="0.4">
      <c r="C28" s="3"/>
      <c r="D28" s="1"/>
      <c r="E28" s="1"/>
      <c r="F28" s="1"/>
    </row>
    <row r="29" spans="1:18" ht="18.75" customHeight="1" x14ac:dyDescent="0.4">
      <c r="C29" s="3"/>
      <c r="D29" s="1"/>
      <c r="E29" s="1"/>
      <c r="F29" s="1"/>
    </row>
    <row r="30" spans="1:18" ht="18.75" customHeight="1" x14ac:dyDescent="0.4">
      <c r="C30" s="3"/>
      <c r="D30" s="1"/>
      <c r="E30" s="1"/>
      <c r="F30" s="1"/>
    </row>
    <row r="31" spans="1:18" ht="18.75" customHeight="1" x14ac:dyDescent="0.4">
      <c r="C31" s="3"/>
      <c r="D31" s="1"/>
      <c r="E31" s="1"/>
      <c r="F31" s="1"/>
    </row>
    <row r="32" spans="1:18" ht="19.5" customHeight="1" x14ac:dyDescent="0.4">
      <c r="A32" t="s">
        <v>71</v>
      </c>
      <c r="C32" s="3"/>
      <c r="D32" s="1"/>
      <c r="E32" s="1"/>
      <c r="F32" s="1"/>
      <c r="J32" s="25"/>
      <c r="L32" t="s">
        <v>68</v>
      </c>
    </row>
    <row r="33" spans="2:17" ht="19.5" customHeight="1" x14ac:dyDescent="0.4">
      <c r="C33" s="3"/>
      <c r="D33" s="1"/>
      <c r="E33" s="1"/>
      <c r="F33" s="1"/>
      <c r="J33" s="27"/>
      <c r="L33" t="s">
        <v>69</v>
      </c>
    </row>
    <row r="34" spans="2:17" ht="18.75" customHeight="1" x14ac:dyDescent="0.4">
      <c r="H34" s="15" t="s">
        <v>53</v>
      </c>
      <c r="I34" s="15"/>
      <c r="J34" s="15" t="s">
        <v>70</v>
      </c>
      <c r="K34" s="15"/>
      <c r="L34" s="15" t="s">
        <v>62</v>
      </c>
    </row>
    <row r="35" spans="2:17" ht="18.75" customHeight="1" x14ac:dyDescent="0.4">
      <c r="E35" s="18" t="s">
        <v>2</v>
      </c>
      <c r="F35" s="1" t="s">
        <v>48</v>
      </c>
      <c r="H35" s="24"/>
      <c r="I35" t="s">
        <v>47</v>
      </c>
      <c r="J35" s="23"/>
      <c r="K35" t="s">
        <v>49</v>
      </c>
      <c r="L35" s="26">
        <f>+J35*H35</f>
        <v>0</v>
      </c>
      <c r="M35" t="s">
        <v>50</v>
      </c>
    </row>
    <row r="36" spans="2:17" ht="18.75" customHeight="1" x14ac:dyDescent="0.4">
      <c r="E36" s="19"/>
      <c r="F36" s="1" t="s">
        <v>51</v>
      </c>
      <c r="H36" s="24"/>
      <c r="I36" t="s">
        <v>47</v>
      </c>
      <c r="J36" s="23"/>
      <c r="K36" t="s">
        <v>49</v>
      </c>
      <c r="L36" s="26">
        <f>+J36*H36</f>
        <v>0</v>
      </c>
      <c r="M36" t="s">
        <v>50</v>
      </c>
    </row>
    <row r="37" spans="2:17" ht="18.75" customHeight="1" x14ac:dyDescent="0.4">
      <c r="E37" s="19"/>
      <c r="F37" s="1" t="s">
        <v>57</v>
      </c>
      <c r="H37" s="24"/>
      <c r="I37" t="s">
        <v>47</v>
      </c>
      <c r="J37" s="23"/>
      <c r="K37" t="s">
        <v>49</v>
      </c>
      <c r="L37" s="26">
        <f>+J37*H37</f>
        <v>0</v>
      </c>
      <c r="M37" t="s">
        <v>50</v>
      </c>
    </row>
    <row r="38" spans="2:17" ht="18.75" customHeight="1" x14ac:dyDescent="0.4">
      <c r="E38" s="19"/>
      <c r="F38" s="1" t="s">
        <v>62</v>
      </c>
      <c r="L38" s="12">
        <f>+L37+L36+L35</f>
        <v>0</v>
      </c>
      <c r="M38" t="s">
        <v>50</v>
      </c>
    </row>
    <row r="39" spans="2:17" ht="18.75" customHeight="1" x14ac:dyDescent="0.4">
      <c r="B39" s="14"/>
      <c r="C39" s="14"/>
      <c r="D39" s="14"/>
      <c r="E39" s="19"/>
      <c r="F39" s="1"/>
    </row>
    <row r="40" spans="2:17" ht="18.75" customHeight="1" x14ac:dyDescent="0.4">
      <c r="B40" s="20"/>
      <c r="C40" s="14"/>
      <c r="D40" s="14"/>
      <c r="E40" s="19" t="s">
        <v>58</v>
      </c>
      <c r="F40" s="1" t="s">
        <v>59</v>
      </c>
      <c r="H40" s="13"/>
      <c r="J40" s="12"/>
      <c r="L40" s="23"/>
      <c r="M40" t="s">
        <v>50</v>
      </c>
    </row>
    <row r="41" spans="2:17" ht="18.75" customHeight="1" x14ac:dyDescent="0.4">
      <c r="B41" s="14"/>
      <c r="C41" s="14"/>
      <c r="D41" s="14"/>
      <c r="E41" s="19"/>
      <c r="F41" s="1" t="s">
        <v>60</v>
      </c>
      <c r="H41" s="13"/>
      <c r="J41" s="12"/>
      <c r="L41" s="23"/>
      <c r="M41" t="s">
        <v>50</v>
      </c>
    </row>
    <row r="42" spans="2:17" ht="18.75" customHeight="1" x14ac:dyDescent="0.4">
      <c r="B42" s="14"/>
      <c r="C42" s="14"/>
      <c r="D42" s="14"/>
      <c r="E42" s="19"/>
      <c r="F42" s="1" t="s">
        <v>61</v>
      </c>
      <c r="H42" s="13"/>
      <c r="J42" s="12"/>
      <c r="L42" s="23"/>
      <c r="M42" t="s">
        <v>50</v>
      </c>
    </row>
    <row r="43" spans="2:17" ht="18.75" customHeight="1" x14ac:dyDescent="0.4">
      <c r="B43" s="14"/>
      <c r="C43" s="14"/>
      <c r="D43" s="14"/>
      <c r="E43" s="19"/>
      <c r="F43" s="1" t="s">
        <v>62</v>
      </c>
      <c r="L43" s="23"/>
      <c r="M43" t="s">
        <v>50</v>
      </c>
    </row>
    <row r="44" spans="2:17" ht="18.75" customHeight="1" x14ac:dyDescent="0.4">
      <c r="B44" s="21"/>
      <c r="C44" s="14"/>
      <c r="D44" s="14"/>
      <c r="E44" s="19"/>
      <c r="F44" s="1"/>
      <c r="M44" t="s">
        <v>50</v>
      </c>
    </row>
    <row r="45" spans="2:17" ht="18.75" customHeight="1" x14ac:dyDescent="0.4">
      <c r="B45" s="14"/>
      <c r="C45" s="14"/>
      <c r="D45" s="14"/>
      <c r="E45" s="19" t="s">
        <v>63</v>
      </c>
      <c r="F45" s="1"/>
      <c r="H45" s="24"/>
      <c r="I45" t="s">
        <v>47</v>
      </c>
      <c r="J45" s="23"/>
      <c r="K45" t="s">
        <v>49</v>
      </c>
      <c r="L45" s="22">
        <f>+J45*H45</f>
        <v>0</v>
      </c>
      <c r="M45" t="s">
        <v>50</v>
      </c>
    </row>
    <row r="46" spans="2:17" ht="18.75" customHeight="1" x14ac:dyDescent="0.4">
      <c r="B46" s="14"/>
      <c r="C46" s="14"/>
      <c r="D46" s="14"/>
      <c r="E46" s="19"/>
      <c r="F46" t="s">
        <v>65</v>
      </c>
      <c r="L46" s="22">
        <f>+L45+L43+L38</f>
        <v>0</v>
      </c>
      <c r="M46" t="s">
        <v>50</v>
      </c>
    </row>
    <row r="47" spans="2:17" ht="18.75" customHeight="1" x14ac:dyDescent="0.4">
      <c r="B47" s="14"/>
      <c r="C47" s="14"/>
      <c r="D47" s="14"/>
      <c r="E47" s="19"/>
      <c r="F47" s="1"/>
      <c r="J47" s="12"/>
      <c r="L47" s="12"/>
      <c r="M47" t="s">
        <v>50</v>
      </c>
      <c r="Q47" s="25"/>
    </row>
    <row r="48" spans="2:17" ht="18.75" customHeight="1" x14ac:dyDescent="0.4">
      <c r="B48" s="21"/>
      <c r="C48" s="14"/>
      <c r="D48" s="14"/>
      <c r="E48" s="19" t="s">
        <v>64</v>
      </c>
      <c r="F48" s="1"/>
      <c r="H48">
        <v>0.1</v>
      </c>
      <c r="J48" s="22">
        <f>+L46</f>
        <v>0</v>
      </c>
      <c r="L48" s="23">
        <f>+J48*H48</f>
        <v>0</v>
      </c>
      <c r="M48" t="s">
        <v>50</v>
      </c>
    </row>
    <row r="49" spans="2:13" ht="18.75" customHeight="1" x14ac:dyDescent="0.4">
      <c r="B49" s="14"/>
      <c r="C49" s="14"/>
      <c r="D49" s="14"/>
      <c r="E49" s="1"/>
      <c r="F49" s="1"/>
      <c r="H49">
        <v>0.15</v>
      </c>
      <c r="J49" s="22">
        <f>+L46</f>
        <v>0</v>
      </c>
      <c r="L49" s="23">
        <f>+J49*H49</f>
        <v>0</v>
      </c>
      <c r="M49" t="s">
        <v>50</v>
      </c>
    </row>
    <row r="50" spans="2:13" ht="18.75" customHeight="1" x14ac:dyDescent="0.4">
      <c r="B50" s="14"/>
      <c r="C50" s="14"/>
      <c r="D50" s="14"/>
      <c r="E50" s="1"/>
      <c r="F50" s="1"/>
      <c r="M50" t="s">
        <v>50</v>
      </c>
    </row>
    <row r="51" spans="2:13" ht="18.75" customHeight="1" x14ac:dyDescent="0.4">
      <c r="B51" s="14"/>
      <c r="C51" s="14"/>
      <c r="D51" s="14"/>
      <c r="E51" s="1"/>
      <c r="F51" t="s">
        <v>66</v>
      </c>
      <c r="J51" s="39"/>
      <c r="K51" s="39"/>
      <c r="L51" s="39"/>
      <c r="M51" t="s">
        <v>50</v>
      </c>
    </row>
    <row r="52" spans="2:13" ht="18.75" customHeight="1" x14ac:dyDescent="0.4">
      <c r="B52" s="21"/>
      <c r="C52" s="14"/>
      <c r="D52" s="14"/>
      <c r="E52" s="14"/>
      <c r="F52" s="14"/>
      <c r="G52" s="14"/>
      <c r="H52" s="14"/>
      <c r="I52" s="14"/>
      <c r="J52" s="21"/>
      <c r="K52" s="14"/>
      <c r="L52" s="14"/>
    </row>
    <row r="53" spans="2:13" ht="18.75" customHeight="1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3" ht="18.75" customHeight="1" x14ac:dyDescent="0.4"/>
  </sheetData>
  <mergeCells count="3">
    <mergeCell ref="C1:J1"/>
    <mergeCell ref="J25:L25"/>
    <mergeCell ref="J51:L51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見積計算シート</vt:lpstr>
      <vt:lpstr>見積計算シート!Print_Area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kunio</dc:creator>
  <cp:lastModifiedBy>kunio</cp:lastModifiedBy>
  <cp:lastPrinted>2020-06-09T02:08:58Z</cp:lastPrinted>
  <dcterms:created xsi:type="dcterms:W3CDTF">2020-05-17T11:44:09Z</dcterms:created>
  <dcterms:modified xsi:type="dcterms:W3CDTF">2020-06-19T07:59:17Z</dcterms:modified>
</cp:coreProperties>
</file>